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660" windowWidth="15195" windowHeight="8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8" i="1" l="1"/>
  <c r="M8" i="1"/>
  <c r="O13" i="1"/>
  <c r="M13" i="1"/>
  <c r="O7" i="1" l="1"/>
  <c r="M7" i="1"/>
  <c r="O4" i="1"/>
  <c r="M4" i="1"/>
  <c r="M5" i="1"/>
  <c r="O5" i="1"/>
  <c r="O18" i="1"/>
  <c r="M18" i="1"/>
  <c r="M3" i="1"/>
  <c r="M6" i="1"/>
  <c r="M20" i="1"/>
  <c r="M19" i="1"/>
  <c r="M17" i="1"/>
  <c r="M16" i="1"/>
  <c r="M15" i="1"/>
  <c r="M14" i="1"/>
  <c r="M12" i="1"/>
  <c r="M11" i="1"/>
  <c r="M10" i="1"/>
  <c r="M9" i="1"/>
  <c r="O11" i="1"/>
  <c r="O9" i="1"/>
  <c r="O20" i="1"/>
  <c r="O3" i="1"/>
  <c r="O6" i="1"/>
  <c r="O10" i="1"/>
  <c r="O12" i="1"/>
  <c r="O15" i="1"/>
  <c r="N21" i="1"/>
  <c r="O17" i="1"/>
  <c r="M21" i="1"/>
  <c r="N23" i="1"/>
  <c r="O19" i="1"/>
  <c r="O16" i="1"/>
  <c r="O14" i="1"/>
</calcChain>
</file>

<file path=xl/sharedStrings.xml><?xml version="1.0" encoding="utf-8"?>
<sst xmlns="http://schemas.openxmlformats.org/spreadsheetml/2006/main" count="58" uniqueCount="55">
  <si>
    <t xml:space="preserve">Norm </t>
  </si>
  <si>
    <t>Schaefer</t>
  </si>
  <si>
    <t>Varga</t>
  </si>
  <si>
    <t>Agnello</t>
  </si>
  <si>
    <t>Krause</t>
  </si>
  <si>
    <t>Long</t>
  </si>
  <si>
    <t>McCoy</t>
  </si>
  <si>
    <t>Jim</t>
  </si>
  <si>
    <t>Scott</t>
  </si>
  <si>
    <t>Dave</t>
  </si>
  <si>
    <t>Chuck</t>
  </si>
  <si>
    <t>Matt</t>
  </si>
  <si>
    <t>SEP</t>
  </si>
  <si>
    <t>NOV</t>
  </si>
  <si>
    <t>DEC</t>
  </si>
  <si>
    <t>FEB</t>
  </si>
  <si>
    <t>APR</t>
  </si>
  <si>
    <t>MAY</t>
  </si>
  <si>
    <t>Ed</t>
  </si>
  <si>
    <t xml:space="preserve"> = makeups</t>
  </si>
  <si>
    <t>Monies</t>
  </si>
  <si>
    <t xml:space="preserve"> = top six for monies</t>
  </si>
  <si>
    <t>Total =&gt;</t>
  </si>
  <si>
    <t xml:space="preserve"> = 3 way split last = $1.66</t>
  </si>
  <si>
    <t xml:space="preserve"> = 2 way split last = $2.50</t>
  </si>
  <si>
    <t>AVG</t>
  </si>
  <si>
    <t>Handicap</t>
  </si>
  <si>
    <t>Colleen</t>
  </si>
  <si>
    <t>Lagnese</t>
  </si>
  <si>
    <t>Lou</t>
  </si>
  <si>
    <t>Abbondanzieri</t>
  </si>
  <si>
    <t>Larry Evans = 624 4993</t>
  </si>
  <si>
    <t># of shooters</t>
  </si>
  <si>
    <t>JAN</t>
  </si>
  <si>
    <t>MAR</t>
  </si>
  <si>
    <t>Chapman</t>
  </si>
  <si>
    <t xml:space="preserve"> = 3 way split last 2 = $3.33</t>
  </si>
  <si>
    <t xml:space="preserve"> = 5 way split last 2 = $2.00</t>
  </si>
  <si>
    <t xml:space="preserve"> = 4 way split last 3 = $3.75</t>
  </si>
  <si>
    <t>Tracy</t>
  </si>
  <si>
    <t xml:space="preserve">James </t>
  </si>
  <si>
    <t>Ashby</t>
  </si>
  <si>
    <t>Franklyn</t>
  </si>
  <si>
    <t>Kockler</t>
  </si>
  <si>
    <t>Chad</t>
  </si>
  <si>
    <t>Register</t>
  </si>
  <si>
    <t>Laura</t>
  </si>
  <si>
    <t>Civiletti</t>
  </si>
  <si>
    <t>Cocuzzi</t>
  </si>
  <si>
    <t>Richard</t>
  </si>
  <si>
    <t>Brenda</t>
  </si>
  <si>
    <t>Ochs</t>
  </si>
  <si>
    <t>Joe</t>
  </si>
  <si>
    <t>Callari</t>
  </si>
  <si>
    <t xml:space="preserve"> = 4 way split last = $1.25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</si>
</sst>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2" borderId="2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3" borderId="2" xfId="0" applyFill="1" applyBorder="1"/>
    <xf numFmtId="0" fontId="0" fillId="4" borderId="2" xfId="0" applyFill="1" applyBorder="1"/>
    <xf numFmtId="165" fontId="0" fillId="0" borderId="0" xfId="0" applyNumberFormat="1" applyFill="1" applyBorder="1" applyAlignment="1"/>
    <xf numFmtId="0" fontId="0" fillId="5" borderId="2" xfId="0" applyFill="1" applyBorder="1" applyAlignment="1"/>
    <xf numFmtId="165" fontId="0" fillId="0" borderId="1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4" xfId="0" applyNumberFormat="1" applyFill="1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0" xfId="0" applyAlignment="1">
      <alignment horizontal="center"/>
    </xf>
    <xf numFmtId="164" fontId="0" fillId="0" borderId="6" xfId="0" applyNumberFormat="1" applyBorder="1"/>
    <xf numFmtId="0" fontId="0" fillId="0" borderId="0" xfId="0" applyAlignment="1">
      <alignment horizontal="left"/>
    </xf>
    <xf numFmtId="164" fontId="0" fillId="0" borderId="0" xfId="0" applyNumberFormat="1" applyFill="1"/>
    <xf numFmtId="164" fontId="0" fillId="0" borderId="0" xfId="0" applyNumberFormat="1" applyFill="1" applyAlignment="1"/>
    <xf numFmtId="0" fontId="0" fillId="0" borderId="0" xfId="0" applyFill="1" applyAlignment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2" fillId="6" borderId="2" xfId="0" applyFont="1" applyFill="1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7" borderId="2" xfId="0" applyFill="1" applyBorder="1"/>
    <xf numFmtId="0" fontId="0" fillId="8" borderId="2" xfId="0" applyFill="1" applyBorder="1"/>
    <xf numFmtId="1" fontId="0" fillId="0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9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0" fillId="9" borderId="1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2" xfId="0" applyFill="1" applyBorder="1" applyAlignment="1"/>
    <xf numFmtId="0" fontId="3" fillId="0" borderId="0" xfId="0" applyFont="1" applyAlignment="1"/>
    <xf numFmtId="0" fontId="0" fillId="10" borderId="1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FF"/>
      <color rgb="FF00FF00"/>
      <color rgb="FFFF0066"/>
      <color rgb="FFFFCC00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showGridLines="0" tabSelected="1" zoomScaleNormal="100" workbookViewId="0">
      <selection activeCell="J6" sqref="J6"/>
    </sheetView>
  </sheetViews>
  <sheetFormatPr defaultRowHeight="12.75" x14ac:dyDescent="0.2"/>
  <cols>
    <col min="1" max="1" width="11.7109375" customWidth="1"/>
    <col min="2" max="2" width="13.5703125" customWidth="1"/>
    <col min="3" max="4" width="7.28515625" customWidth="1"/>
    <col min="5" max="5" width="7.28515625" style="34" customWidth="1"/>
    <col min="6" max="11" width="7.28515625" customWidth="1"/>
    <col min="12" max="12" width="7.28515625" style="34" customWidth="1"/>
    <col min="13" max="13" width="9.140625" style="6"/>
    <col min="15" max="15" width="9.85546875" customWidth="1"/>
  </cols>
  <sheetData>
    <row r="1" spans="1:32" x14ac:dyDescent="0.2">
      <c r="A1" t="s">
        <v>31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x14ac:dyDescent="0.2">
      <c r="A2" s="1"/>
      <c r="B2" s="1"/>
      <c r="C2" s="26" t="s">
        <v>12</v>
      </c>
      <c r="D2" s="27">
        <v>38261</v>
      </c>
      <c r="E2" s="27">
        <v>38262</v>
      </c>
      <c r="F2" s="26" t="s">
        <v>13</v>
      </c>
      <c r="G2" s="26" t="s">
        <v>14</v>
      </c>
      <c r="H2" s="26" t="s">
        <v>33</v>
      </c>
      <c r="I2" s="26" t="s">
        <v>15</v>
      </c>
      <c r="J2" s="27" t="s">
        <v>34</v>
      </c>
      <c r="K2" s="26" t="s">
        <v>16</v>
      </c>
      <c r="L2" s="26" t="s">
        <v>17</v>
      </c>
      <c r="M2" s="28" t="s">
        <v>25</v>
      </c>
      <c r="N2" s="29" t="s">
        <v>20</v>
      </c>
      <c r="O2" s="29" t="s">
        <v>26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x14ac:dyDescent="0.2">
      <c r="A3" s="2" t="s">
        <v>29</v>
      </c>
      <c r="B3" s="1" t="s">
        <v>30</v>
      </c>
      <c r="C3" s="51">
        <v>37</v>
      </c>
      <c r="D3" s="51"/>
      <c r="E3" s="60">
        <v>40</v>
      </c>
      <c r="F3" s="50">
        <v>45</v>
      </c>
      <c r="G3" s="50">
        <v>39</v>
      </c>
      <c r="H3" s="50">
        <v>36</v>
      </c>
      <c r="I3" s="50">
        <v>47</v>
      </c>
      <c r="J3" s="50">
        <v>44</v>
      </c>
      <c r="K3" s="8"/>
      <c r="L3" s="8"/>
      <c r="M3" s="32">
        <f>AVERAGE(C3:L3)</f>
        <v>41.142857142857146</v>
      </c>
      <c r="N3" s="16">
        <v>30</v>
      </c>
      <c r="O3" s="7">
        <f t="shared" ref="O3:O15" si="0">(50 -AVERAGE(C3:L3))/2</f>
        <v>4.428571428571427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x14ac:dyDescent="0.2">
      <c r="A4" s="2" t="s">
        <v>39</v>
      </c>
      <c r="B4" s="1" t="s">
        <v>30</v>
      </c>
      <c r="C4" s="51"/>
      <c r="D4" s="51"/>
      <c r="E4" s="49"/>
      <c r="F4" s="8">
        <v>15</v>
      </c>
      <c r="G4" s="8">
        <v>12</v>
      </c>
      <c r="H4" s="8">
        <v>8</v>
      </c>
      <c r="I4" s="8"/>
      <c r="J4" s="8"/>
      <c r="K4" s="8"/>
      <c r="L4" s="8"/>
      <c r="M4" s="32">
        <f>AVERAGE(C4:L4)</f>
        <v>11.666666666666666</v>
      </c>
      <c r="N4" s="16">
        <v>30</v>
      </c>
      <c r="O4" s="7">
        <f t="shared" ref="O4" si="1">(50 -AVERAGE(C4:L4))/2</f>
        <v>19.166666666666668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">
      <c r="A5" s="2" t="s">
        <v>7</v>
      </c>
      <c r="B5" s="1" t="s">
        <v>3</v>
      </c>
      <c r="C5" s="8">
        <v>38</v>
      </c>
      <c r="D5" s="50">
        <v>41</v>
      </c>
      <c r="E5" s="8"/>
      <c r="F5" s="64">
        <v>37</v>
      </c>
      <c r="G5" s="8"/>
      <c r="H5" s="8"/>
      <c r="I5" s="8"/>
      <c r="J5" s="50">
        <v>36</v>
      </c>
      <c r="K5" s="8"/>
      <c r="L5" s="8"/>
      <c r="M5" s="32">
        <f>AVERAGE(C5:L5)</f>
        <v>38</v>
      </c>
      <c r="N5" s="16">
        <v>23.34</v>
      </c>
      <c r="O5" s="7">
        <f t="shared" si="0"/>
        <v>6</v>
      </c>
      <c r="P5" s="9"/>
      <c r="Q5" s="9"/>
      <c r="R5" s="9"/>
      <c r="S5" s="1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x14ac:dyDescent="0.2">
      <c r="A6" s="2" t="s">
        <v>11</v>
      </c>
      <c r="B6" s="1" t="s">
        <v>3</v>
      </c>
      <c r="C6" s="8"/>
      <c r="D6" s="8"/>
      <c r="E6" s="8"/>
      <c r="F6" s="65">
        <v>37</v>
      </c>
      <c r="G6" s="8"/>
      <c r="H6" s="8"/>
      <c r="I6" s="8"/>
      <c r="J6" s="8"/>
      <c r="K6" s="8"/>
      <c r="L6" s="17"/>
      <c r="M6" s="32">
        <f>AVERAGE(C6:L6)</f>
        <v>37</v>
      </c>
      <c r="N6" s="16">
        <v>8.34</v>
      </c>
      <c r="O6" s="7">
        <f t="shared" si="0"/>
        <v>6.5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">
      <c r="A7" s="2" t="s">
        <v>40</v>
      </c>
      <c r="B7" s="1" t="s">
        <v>41</v>
      </c>
      <c r="C7" s="8"/>
      <c r="D7" s="8"/>
      <c r="E7" s="8"/>
      <c r="F7" s="8">
        <v>11</v>
      </c>
      <c r="G7" s="8">
        <v>23</v>
      </c>
      <c r="H7" s="8"/>
      <c r="I7" s="8"/>
      <c r="J7" s="8"/>
      <c r="K7" s="8"/>
      <c r="L7" s="8"/>
      <c r="M7" s="32">
        <f t="shared" ref="M7:M8" si="2">AVERAGE(C7:L7)</f>
        <v>17</v>
      </c>
      <c r="N7" s="16">
        <v>5</v>
      </c>
      <c r="O7" s="7">
        <f t="shared" ref="O7:O8" si="3">(50 -AVERAGE(C7:L7))/2</f>
        <v>16.5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">
      <c r="A8" s="52" t="s">
        <v>52</v>
      </c>
      <c r="B8" s="53" t="s">
        <v>53</v>
      </c>
      <c r="C8" s="8">
        <v>38</v>
      </c>
      <c r="D8" s="8"/>
      <c r="E8" s="8"/>
      <c r="F8" s="8"/>
      <c r="G8" s="50">
        <v>38</v>
      </c>
      <c r="H8" s="8"/>
      <c r="I8" s="8"/>
      <c r="J8" s="8"/>
      <c r="K8" s="8"/>
      <c r="L8" s="8"/>
      <c r="M8" s="32">
        <f t="shared" si="2"/>
        <v>38</v>
      </c>
      <c r="N8" s="16">
        <v>20</v>
      </c>
      <c r="O8" s="7">
        <f t="shared" si="3"/>
        <v>6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2">
      <c r="A9" s="30" t="s">
        <v>7</v>
      </c>
      <c r="B9" s="31" t="s">
        <v>35</v>
      </c>
      <c r="C9" s="50">
        <v>39</v>
      </c>
      <c r="D9" s="50">
        <v>37</v>
      </c>
      <c r="E9" s="50">
        <v>37</v>
      </c>
      <c r="F9" s="64">
        <v>37</v>
      </c>
      <c r="G9" s="50">
        <v>32</v>
      </c>
      <c r="H9" s="8"/>
      <c r="I9" s="8"/>
      <c r="J9" s="8"/>
      <c r="K9" s="8"/>
      <c r="L9" s="8"/>
      <c r="M9" s="32">
        <f t="shared" ref="M9:M20" si="4">AVERAGE(C9:L9)</f>
        <v>36.4</v>
      </c>
      <c r="N9" s="16">
        <v>3.75</v>
      </c>
      <c r="O9" s="7">
        <f t="shared" si="0"/>
        <v>6.8000000000000007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">
      <c r="A10" s="52" t="s">
        <v>46</v>
      </c>
      <c r="B10" s="53" t="s">
        <v>47</v>
      </c>
      <c r="C10" s="8">
        <v>31</v>
      </c>
      <c r="D10" s="8">
        <v>26</v>
      </c>
      <c r="E10" s="8"/>
      <c r="F10" s="8">
        <v>31</v>
      </c>
      <c r="G10" s="50">
        <v>38</v>
      </c>
      <c r="H10" s="50">
        <v>30</v>
      </c>
      <c r="I10" s="50">
        <v>32</v>
      </c>
      <c r="J10" s="68">
        <v>30</v>
      </c>
      <c r="K10" s="8"/>
      <c r="L10" s="8"/>
      <c r="M10" s="32">
        <f t="shared" si="4"/>
        <v>31.142857142857142</v>
      </c>
      <c r="N10" s="16">
        <v>20</v>
      </c>
      <c r="O10" s="7">
        <f t="shared" si="0"/>
        <v>9.4285714285714288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">
      <c r="A11" s="42" t="s">
        <v>42</v>
      </c>
      <c r="B11" s="54" t="s">
        <v>48</v>
      </c>
      <c r="C11" s="8"/>
      <c r="D11" s="40"/>
      <c r="E11" s="8"/>
      <c r="F11" s="41">
        <v>27</v>
      </c>
      <c r="G11" s="8">
        <v>20</v>
      </c>
      <c r="H11" s="8"/>
      <c r="I11" s="8"/>
      <c r="J11" s="8">
        <v>14</v>
      </c>
      <c r="K11" s="8"/>
      <c r="L11" s="8"/>
      <c r="M11" s="32">
        <f t="shared" si="4"/>
        <v>20.333333333333332</v>
      </c>
      <c r="N11" s="16">
        <v>8.33</v>
      </c>
      <c r="O11" s="7">
        <f t="shared" si="0"/>
        <v>14.833333333333334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">
      <c r="A12" s="55" t="s">
        <v>49</v>
      </c>
      <c r="B12" s="31" t="s">
        <v>43</v>
      </c>
      <c r="C12" s="8">
        <v>29</v>
      </c>
      <c r="D12" s="40">
        <v>20</v>
      </c>
      <c r="E12" s="8">
        <v>21</v>
      </c>
      <c r="F12" s="41"/>
      <c r="G12" s="8">
        <v>21</v>
      </c>
      <c r="H12" s="8"/>
      <c r="I12" s="8"/>
      <c r="J12" s="8"/>
      <c r="K12" s="8"/>
      <c r="L12" s="17"/>
      <c r="M12" s="32">
        <f t="shared" si="4"/>
        <v>22.75</v>
      </c>
      <c r="N12" s="16"/>
      <c r="O12" s="7">
        <f t="shared" si="0"/>
        <v>13.625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">
      <c r="A13" s="2" t="s">
        <v>9</v>
      </c>
      <c r="B13" s="1" t="s">
        <v>4</v>
      </c>
      <c r="C13" s="8"/>
      <c r="D13" s="59">
        <v>40</v>
      </c>
      <c r="E13" s="8"/>
      <c r="F13" s="41"/>
      <c r="G13" s="8"/>
      <c r="H13" s="8"/>
      <c r="I13" s="8"/>
      <c r="J13" s="8"/>
      <c r="K13" s="8"/>
      <c r="L13" s="17"/>
      <c r="M13" s="32">
        <f t="shared" ref="M13" si="5">AVERAGE(C13:L13)</f>
        <v>40</v>
      </c>
      <c r="N13" s="16">
        <v>11.66</v>
      </c>
      <c r="O13" s="7">
        <f t="shared" ref="O13" si="6">(50 -AVERAGE(C13:L13))/2</f>
        <v>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2">
      <c r="A14" s="30" t="s">
        <v>27</v>
      </c>
      <c r="B14" s="31" t="s">
        <v>28</v>
      </c>
      <c r="C14" s="50">
        <v>44</v>
      </c>
      <c r="D14" s="40">
        <v>31</v>
      </c>
      <c r="E14" s="8"/>
      <c r="F14" s="66">
        <v>37</v>
      </c>
      <c r="G14" s="8">
        <v>29</v>
      </c>
      <c r="H14" s="8">
        <v>23</v>
      </c>
      <c r="I14" s="8">
        <v>24</v>
      </c>
      <c r="J14" s="8"/>
      <c r="K14" s="8"/>
      <c r="L14" s="8"/>
      <c r="M14" s="32">
        <f t="shared" si="4"/>
        <v>31.333333333333332</v>
      </c>
      <c r="N14" s="16">
        <v>5</v>
      </c>
      <c r="O14" s="7">
        <f t="shared" si="0"/>
        <v>9.3333333333333339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">
      <c r="A15" s="2" t="s">
        <v>8</v>
      </c>
      <c r="B15" s="1" t="s">
        <v>5</v>
      </c>
      <c r="C15" s="50">
        <v>46</v>
      </c>
      <c r="D15" s="59">
        <v>39</v>
      </c>
      <c r="E15" s="50">
        <v>37</v>
      </c>
      <c r="F15" s="61">
        <v>38</v>
      </c>
      <c r="G15" s="50">
        <v>36</v>
      </c>
      <c r="H15" s="50">
        <v>40</v>
      </c>
      <c r="I15" s="50">
        <v>41</v>
      </c>
      <c r="J15" s="50">
        <v>37</v>
      </c>
      <c r="K15" s="8"/>
      <c r="L15" s="8"/>
      <c r="M15" s="32">
        <f t="shared" si="4"/>
        <v>39.25</v>
      </c>
      <c r="N15" s="16">
        <v>8.33</v>
      </c>
      <c r="O15" s="7">
        <f t="shared" si="0"/>
        <v>5.375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">
      <c r="A16" s="2" t="s">
        <v>10</v>
      </c>
      <c r="B16" s="1" t="s">
        <v>6</v>
      </c>
      <c r="C16" s="50">
        <v>49</v>
      </c>
      <c r="D16" s="59">
        <v>45</v>
      </c>
      <c r="E16" s="8"/>
      <c r="F16" s="61">
        <v>40</v>
      </c>
      <c r="G16" s="50">
        <v>32</v>
      </c>
      <c r="H16" s="50">
        <v>39</v>
      </c>
      <c r="I16" s="50">
        <v>40</v>
      </c>
      <c r="J16" s="68">
        <v>30</v>
      </c>
      <c r="K16" s="8"/>
      <c r="L16" s="8"/>
      <c r="M16" s="32">
        <f t="shared" si="4"/>
        <v>39.285714285714285</v>
      </c>
      <c r="N16" s="16">
        <v>35</v>
      </c>
      <c r="O16" s="7">
        <f t="shared" ref="O16:O19" si="7">(50 -AVERAGE(C16:L16))/2</f>
        <v>5.3571428571428577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2">
      <c r="A17" s="56" t="s">
        <v>50</v>
      </c>
      <c r="B17" s="57" t="s">
        <v>51</v>
      </c>
      <c r="C17" s="8">
        <v>30</v>
      </c>
      <c r="D17" s="40">
        <v>21</v>
      </c>
      <c r="E17" s="50">
        <v>25</v>
      </c>
      <c r="F17" s="41"/>
      <c r="G17" s="8"/>
      <c r="H17" s="8">
        <v>21</v>
      </c>
      <c r="I17" s="67">
        <v>27</v>
      </c>
      <c r="J17" s="50">
        <v>34</v>
      </c>
      <c r="K17" s="8"/>
      <c r="L17" s="8"/>
      <c r="M17" s="32">
        <f t="shared" si="4"/>
        <v>26.333333333333332</v>
      </c>
      <c r="N17" s="16">
        <v>23.75</v>
      </c>
      <c r="O17" s="7">
        <f t="shared" si="7"/>
        <v>11.833333333333334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x14ac:dyDescent="0.2">
      <c r="A18" s="2" t="s">
        <v>44</v>
      </c>
      <c r="B18" s="1" t="s">
        <v>45</v>
      </c>
      <c r="C18" s="8">
        <v>34</v>
      </c>
      <c r="D18" s="40">
        <v>30</v>
      </c>
      <c r="E18" s="50">
        <v>33</v>
      </c>
      <c r="F18" s="41"/>
      <c r="G18" s="8">
        <v>28</v>
      </c>
      <c r="H18" s="8"/>
      <c r="I18" s="8"/>
      <c r="J18" s="8"/>
      <c r="K18" s="8"/>
      <c r="L18" s="8"/>
      <c r="M18" s="32">
        <f t="shared" si="4"/>
        <v>31.25</v>
      </c>
      <c r="N18" s="16"/>
      <c r="O18" s="7">
        <f t="shared" si="7"/>
        <v>9.375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x14ac:dyDescent="0.2">
      <c r="A19" s="2" t="s">
        <v>0</v>
      </c>
      <c r="B19" s="1" t="s">
        <v>1</v>
      </c>
      <c r="C19" s="50">
        <v>43</v>
      </c>
      <c r="D19" s="50">
        <v>41</v>
      </c>
      <c r="E19" s="50">
        <v>39</v>
      </c>
      <c r="F19" s="50">
        <v>38</v>
      </c>
      <c r="G19" s="50">
        <v>43</v>
      </c>
      <c r="H19" s="50">
        <v>37</v>
      </c>
      <c r="I19" s="50">
        <v>42</v>
      </c>
      <c r="J19" s="67">
        <v>35</v>
      </c>
      <c r="K19" s="8"/>
      <c r="L19" s="8"/>
      <c r="M19" s="32">
        <f t="shared" si="4"/>
        <v>39.75</v>
      </c>
      <c r="N19" s="16">
        <v>33.75</v>
      </c>
      <c r="O19" s="7">
        <f t="shared" si="7"/>
        <v>5.125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x14ac:dyDescent="0.2">
      <c r="A20" s="44" t="s">
        <v>18</v>
      </c>
      <c r="B20" s="45" t="s">
        <v>2</v>
      </c>
      <c r="C20" s="58">
        <v>43</v>
      </c>
      <c r="D20" s="46"/>
      <c r="E20" s="46"/>
      <c r="F20" s="58">
        <v>39</v>
      </c>
      <c r="G20" s="46">
        <v>31</v>
      </c>
      <c r="H20" s="58">
        <v>37</v>
      </c>
      <c r="I20" s="58">
        <v>40</v>
      </c>
      <c r="J20" s="58">
        <v>39</v>
      </c>
      <c r="K20" s="46"/>
      <c r="L20" s="46"/>
      <c r="M20" s="33">
        <f t="shared" si="4"/>
        <v>38.166666666666664</v>
      </c>
      <c r="N20" s="16">
        <v>28.75</v>
      </c>
      <c r="O20" s="7">
        <f>(50 -AVERAGE(C20:L20))/2</f>
        <v>5.9166666666666679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">
      <c r="A21" s="20"/>
      <c r="B21" s="21" t="s">
        <v>32</v>
      </c>
      <c r="C21" s="22">
        <v>13</v>
      </c>
      <c r="D21" s="22">
        <v>11</v>
      </c>
      <c r="E21" s="22">
        <v>7</v>
      </c>
      <c r="F21" s="22">
        <v>13</v>
      </c>
      <c r="G21" s="22">
        <v>14</v>
      </c>
      <c r="H21" s="22">
        <v>9</v>
      </c>
      <c r="I21" s="22">
        <v>7</v>
      </c>
      <c r="J21" s="22">
        <v>8</v>
      </c>
      <c r="K21" s="22">
        <v>8</v>
      </c>
      <c r="L21" s="23">
        <v>6</v>
      </c>
      <c r="M21" s="35">
        <f>AVERAGE(C21:L21)</f>
        <v>9.6</v>
      </c>
      <c r="N21" s="24">
        <f>SUM(N3:N20)</f>
        <v>295</v>
      </c>
      <c r="O21" s="25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"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9"/>
      <c r="N22" s="14"/>
      <c r="O22" s="10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">
      <c r="C23" s="5"/>
      <c r="D23" t="s">
        <v>19</v>
      </c>
      <c r="M23" s="6" t="s">
        <v>22</v>
      </c>
      <c r="N23" s="14">
        <f xml:space="preserve"> SUM(N3:N20)</f>
        <v>295</v>
      </c>
      <c r="O23" s="10"/>
      <c r="P23" s="10"/>
      <c r="Q23" s="9"/>
      <c r="R23" s="9"/>
      <c r="S23" s="9"/>
      <c r="T23" s="9"/>
      <c r="AB23" s="9"/>
      <c r="AC23" s="9"/>
      <c r="AD23" s="9"/>
      <c r="AE23" s="9"/>
      <c r="AF23" s="9"/>
    </row>
    <row r="24" spans="1:32" x14ac:dyDescent="0.2">
      <c r="C24" s="12"/>
      <c r="D24" t="s">
        <v>21</v>
      </c>
      <c r="L24" s="36"/>
      <c r="N24" s="11"/>
      <c r="O24" s="10"/>
      <c r="P24" s="10"/>
      <c r="Q24" s="9"/>
      <c r="R24" s="9"/>
      <c r="S24" s="9"/>
      <c r="T24" s="9"/>
    </row>
    <row r="25" spans="1:32" x14ac:dyDescent="0.2">
      <c r="C25" s="13"/>
      <c r="D25" t="s">
        <v>24</v>
      </c>
      <c r="L25" s="36"/>
      <c r="N25" s="11"/>
      <c r="O25" s="10"/>
      <c r="P25" s="10"/>
      <c r="Q25" s="9"/>
      <c r="R25" s="9"/>
      <c r="S25" s="9"/>
      <c r="T25" s="9"/>
    </row>
    <row r="26" spans="1:32" x14ac:dyDescent="0.2">
      <c r="C26" s="15"/>
      <c r="D26" s="4" t="s">
        <v>23</v>
      </c>
      <c r="L26" s="19"/>
      <c r="M26" s="37"/>
      <c r="N26" s="11"/>
      <c r="O26" s="11"/>
      <c r="P26" s="10"/>
      <c r="Q26" s="9"/>
      <c r="R26" s="9"/>
      <c r="S26" s="9"/>
      <c r="T26" s="9"/>
    </row>
    <row r="27" spans="1:32" x14ac:dyDescent="0.2">
      <c r="A27" s="3"/>
      <c r="C27" s="62"/>
      <c r="D27" s="63" t="s">
        <v>54</v>
      </c>
      <c r="G27" s="4"/>
      <c r="H27" s="4"/>
      <c r="I27" s="4"/>
      <c r="J27" s="4"/>
      <c r="K27" s="4"/>
      <c r="L27" s="19"/>
      <c r="M27" s="38"/>
      <c r="N27" s="39"/>
      <c r="O27" s="11"/>
      <c r="P27" s="10"/>
      <c r="Q27" s="9"/>
      <c r="R27" s="9"/>
      <c r="S27" s="9"/>
      <c r="T27" s="9"/>
    </row>
    <row r="28" spans="1:32" x14ac:dyDescent="0.2">
      <c r="A28" s="3"/>
      <c r="C28" s="43"/>
      <c r="D28" t="s">
        <v>36</v>
      </c>
      <c r="H28" s="4"/>
      <c r="I28" s="4"/>
      <c r="J28" s="4"/>
      <c r="K28" s="4"/>
      <c r="L28" s="19"/>
      <c r="M28" s="38"/>
      <c r="N28" s="39"/>
      <c r="O28" s="11"/>
      <c r="P28" s="10"/>
      <c r="Q28" s="9"/>
      <c r="R28" s="9"/>
      <c r="S28" s="9"/>
      <c r="T28" s="9"/>
    </row>
    <row r="29" spans="1:32" x14ac:dyDescent="0.2">
      <c r="A29" s="3"/>
      <c r="C29" s="47"/>
      <c r="D29" s="4" t="s">
        <v>37</v>
      </c>
    </row>
    <row r="30" spans="1:32" x14ac:dyDescent="0.2">
      <c r="A30" s="3"/>
      <c r="C30" s="48"/>
      <c r="D30" s="4" t="s">
        <v>38</v>
      </c>
    </row>
  </sheetData>
  <phoneticPr fontId="0" type="noConversion"/>
  <pageMargins left="0.38" right="0.21" top="0.69" bottom="0.56999999999999995" header="0.3" footer="0.25"/>
  <pageSetup orientation="landscape" r:id="rId1"/>
  <headerFooter alignWithMargins="0">
    <oddHeader>&amp;L&amp;"Arial,Bold"&amp;14 2013 - 2014 Shooters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XEROX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Xerox Corporation</cp:lastModifiedBy>
  <cp:lastPrinted>2014-06-02T19:47:39Z</cp:lastPrinted>
  <dcterms:created xsi:type="dcterms:W3CDTF">2003-10-07T19:12:24Z</dcterms:created>
  <dcterms:modified xsi:type="dcterms:W3CDTF">2015-03-13T15:13:24Z</dcterms:modified>
</cp:coreProperties>
</file>